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46 32413268236 ЭЦВ2024 АКС БВК СКС ВОКС УОВК РКСТ до 29032024\КД\РКСМ-1546 v2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_FilterDatabase" localSheetId="0" hidden="1">тмц!$A$9:$AI$35</definedName>
    <definedName name="_xlnm.Print_Area" localSheetId="0">тмц!$A$1:$AI$12</definedName>
  </definedNames>
  <calcPr calcId="152511"/>
</workbook>
</file>

<file path=xl/calcChain.xml><?xml version="1.0" encoding="utf-8"?>
<calcChain xmlns="http://schemas.openxmlformats.org/spreadsheetml/2006/main">
  <c r="K29" i="4" l="1"/>
  <c r="Z29" i="4" s="1"/>
  <c r="K30" i="4"/>
  <c r="Z30" i="4" s="1"/>
  <c r="K31" i="4"/>
  <c r="Z31" i="4" s="1"/>
  <c r="K32" i="4"/>
  <c r="Z32" i="4" s="1"/>
  <c r="Z14" i="4" l="1"/>
  <c r="Z20" i="4"/>
  <c r="K10" i="4"/>
  <c r="K11" i="4"/>
  <c r="Z11" i="4" s="1"/>
  <c r="K12" i="4"/>
  <c r="Z12" i="4" s="1"/>
  <c r="K13" i="4"/>
  <c r="Z13" i="4" s="1"/>
  <c r="K14" i="4"/>
  <c r="K15" i="4"/>
  <c r="Z15" i="4" s="1"/>
  <c r="K16" i="4"/>
  <c r="Z16" i="4" s="1"/>
  <c r="K17" i="4"/>
  <c r="Z17" i="4" s="1"/>
  <c r="K18" i="4"/>
  <c r="Z18" i="4" s="1"/>
  <c r="K19" i="4"/>
  <c r="Z19" i="4" s="1"/>
  <c r="K20" i="4"/>
  <c r="K21" i="4"/>
  <c r="Z21" i="4" s="1"/>
  <c r="K22" i="4"/>
  <c r="Z22" i="4" s="1"/>
  <c r="K23" i="4"/>
  <c r="Z23" i="4" s="1"/>
  <c r="K24" i="4"/>
  <c r="Z24" i="4" s="1"/>
  <c r="K25" i="4"/>
  <c r="Z25" i="4" s="1"/>
  <c r="K26" i="4"/>
  <c r="Z26" i="4" s="1"/>
  <c r="K27" i="4"/>
  <c r="Z27" i="4" s="1"/>
  <c r="K28" i="4"/>
  <c r="Z28" i="4" s="1"/>
  <c r="K33" i="4"/>
  <c r="Z33" i="4" s="1"/>
  <c r="Z10" i="4" l="1"/>
  <c r="Z34" i="4" l="1"/>
</calcChain>
</file>

<file path=xl/sharedStrings.xml><?xml version="1.0" encoding="utf-8"?>
<sst xmlns="http://schemas.openxmlformats.org/spreadsheetml/2006/main" count="202" uniqueCount="115">
  <si>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</si>
  <si>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</si>
  <si>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</si>
  <si>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</si>
  <si>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</si>
  <si>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</si>
  <si>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</si>
  <si>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</si>
  <si>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</si>
  <si>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</si>
  <si>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</si>
  <si>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</si>
  <si>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</si>
  <si>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</si>
  <si>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</si>
  <si>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</si>
  <si>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</si>
  <si>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</si>
  <si>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</si>
  <si>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</si>
  <si>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</si>
  <si>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</si>
  <si>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</si>
  <si>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</si>
  <si>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</si>
  <si>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</si>
  <si>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</si>
  <si>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</si>
  <si>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</si>
  <si>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1. Порядок формирования предложенной цены</t>
  </si>
  <si>
    <t>код</t>
  </si>
  <si>
    <t>Количество к поставке</t>
  </si>
  <si>
    <t>Плановый график поставки (по согласованию сторон график может быть скорретирован)</t>
  </si>
  <si>
    <t>шт</t>
  </si>
  <si>
    <t>ООО "Самарские коммунальные системы"</t>
  </si>
  <si>
    <t>ОЛ №4</t>
  </si>
  <si>
    <t>ОЛ 1</t>
  </si>
  <si>
    <t>ОЛ 3</t>
  </si>
  <si>
    <t>ОЛ 4</t>
  </si>
  <si>
    <t>ООО "Ульяновскоблводоканал"</t>
  </si>
  <si>
    <t>ОЛ1</t>
  </si>
  <si>
    <t>ОЛ2</t>
  </si>
  <si>
    <t>ОЛ №3</t>
  </si>
  <si>
    <t>г. Самара ул.Южное шоссе , д.3А</t>
  </si>
  <si>
    <t>ОЛ №2</t>
  </si>
  <si>
    <t>ОЛ</t>
  </si>
  <si>
    <t>ООО "Березниковская водоснабжающая компания"</t>
  </si>
  <si>
    <t>ООО "Волжские  коммунальные системы"</t>
  </si>
  <si>
    <t>г. Тольятти, ул. Коммунистическая, 110</t>
  </si>
  <si>
    <t>ОЛ3</t>
  </si>
  <si>
    <t>ОЛ4</t>
  </si>
  <si>
    <t>Насос ЭЦВ6-25-80</t>
  </si>
  <si>
    <t>ООО Амурские коммунальные системы</t>
  </si>
  <si>
    <t>ООО "АКС" (Водоснабжение и водоотведение)</t>
  </si>
  <si>
    <t>г. Благовещенск, ул. Энергетическая, 7</t>
  </si>
  <si>
    <t>ОЛ 33</t>
  </si>
  <si>
    <t>Насос ЭЦВ10-65-110нро</t>
  </si>
  <si>
    <t>ОЛ№1</t>
  </si>
  <si>
    <t>Служба управления и обслуживания производственных объектов</t>
  </si>
  <si>
    <t>г. Тамбов ул. Тулиновская, д.2</t>
  </si>
  <si>
    <t>Насос ЭЦВ10-120-80нро</t>
  </si>
  <si>
    <t>ОЛ№2</t>
  </si>
  <si>
    <t>Насос ЭЦВ10-65-150нро</t>
  </si>
  <si>
    <t>ОЛ№3</t>
  </si>
  <si>
    <t>Насос ЭЦВ10-120-100нро</t>
  </si>
  <si>
    <t>ОЛ№4</t>
  </si>
  <si>
    <t>Насос ЭЦВ10-160-50нро</t>
  </si>
  <si>
    <t>ОЛ№5</t>
  </si>
  <si>
    <t>Насос ЭЦВ10-65-90нро</t>
  </si>
  <si>
    <t>ОЛ№6</t>
  </si>
  <si>
    <t>Насос ЭЦВ10-160-65нро</t>
  </si>
  <si>
    <t>ОЛ№7</t>
  </si>
  <si>
    <t>Насос ЭЦВ8-40-90нро</t>
  </si>
  <si>
    <t>ОЛ№8</t>
  </si>
  <si>
    <t>Насос ЭЦВ10-120-60нро</t>
  </si>
  <si>
    <t>ОЛ№9</t>
  </si>
  <si>
    <t>г. Димитровград, ул. Куйбышева, д. 150</t>
  </si>
  <si>
    <t xml:space="preserve">Зафиксирована в период срока действия договора и опциона (с даты заключения договора по 31 декабря 2024 года, если в договоре не будет предусмотрено иное) </t>
  </si>
  <si>
    <t>ЕБ01000053</t>
  </si>
  <si>
    <t>ЕБ01000054</t>
  </si>
  <si>
    <t>ЕБ01000066</t>
  </si>
  <si>
    <t>ЕБ01000043</t>
  </si>
  <si>
    <t>ЕБ01000167</t>
  </si>
  <si>
    <t>ЕБ01000168</t>
  </si>
  <si>
    <t>ЕБ01000170</t>
  </si>
  <si>
    <t>ЕБ01000171</t>
  </si>
  <si>
    <t>ЕБ01000067</t>
  </si>
  <si>
    <t>ЕБ01000398</t>
  </si>
  <si>
    <t>ЕБ01000071</t>
  </si>
  <si>
    <t>ЕБ01000408</t>
  </si>
  <si>
    <t>ЕБ00008715</t>
  </si>
  <si>
    <t>ЕБ00008718</t>
  </si>
  <si>
    <t>ЕБ00008716</t>
  </si>
  <si>
    <t>ЕБ00008725</t>
  </si>
  <si>
    <t>ЕБ00008729</t>
  </si>
  <si>
    <t>ЕБ00024586</t>
  </si>
  <si>
    <t>ЕБ00041160</t>
  </si>
  <si>
    <t>ЕБ00008755</t>
  </si>
  <si>
    <t>ЕБ00036772</t>
  </si>
  <si>
    <t>ЕБ01000389</t>
  </si>
  <si>
    <t>ЕБ01000390</t>
  </si>
  <si>
    <t>ООО "РКС-Тамбов"</t>
  </si>
  <si>
    <t>Насос ЭЦВ8-40-90нрк</t>
  </si>
  <si>
    <t>Насос ЭЦВ8-25-100нрк</t>
  </si>
  <si>
    <t xml:space="preserve">Насос ЭЦВ12-210-25нро </t>
  </si>
  <si>
    <t xml:space="preserve">Насос ЭЦВ12-250-35нро </t>
  </si>
  <si>
    <t xml:space="preserve">Насос ЭЦВ6-16-75 </t>
  </si>
  <si>
    <t>Насос ЭЦВ10-65-110нрк</t>
  </si>
  <si>
    <t xml:space="preserve">Насос ЭЦВ10-65-150нрк </t>
  </si>
  <si>
    <t xml:space="preserve">Насос ЭЦВ10-65-90нрк </t>
  </si>
  <si>
    <t xml:space="preserve">Насос ЭЦВ12-160-100нро </t>
  </si>
  <si>
    <t xml:space="preserve">Насос ЭЦВ6-16-140 </t>
  </si>
  <si>
    <t xml:space="preserve">Насос ЭЦВ8-25-100нрк </t>
  </si>
  <si>
    <t xml:space="preserve">Насос ЭЦВ8-40-200нрк </t>
  </si>
  <si>
    <t>Насос ЭЦВ12-160-100нро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</si>
</sst>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7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2" fillId="4" borderId="0" xfId="0" applyNumberFormat="1" applyFont="1" applyFill="1" applyBorder="1" applyAlignment="1" applyProtection="1">
      <alignment vertical="center" wrapText="1"/>
    </xf>
    <xf numFmtId="0" fontId="2" fillId="4" borderId="1" xfId="0" applyNumberFormat="1" applyFont="1" applyFill="1" applyBorder="1" applyAlignment="1" applyProtection="1">
      <alignment vertical="center" wrapText="1"/>
    </xf>
    <xf numFmtId="0" fontId="3" fillId="4" borderId="1" xfId="0" applyNumberFormat="1" applyFont="1" applyFill="1" applyBorder="1" applyAlignment="1" applyProtection="1">
      <alignment vertical="center"/>
    </xf>
    <xf numFmtId="0" fontId="4" fillId="4" borderId="0" xfId="0" applyNumberFormat="1" applyFont="1" applyFill="1" applyBorder="1" applyAlignment="1" applyProtection="1">
      <alignment vertical="center"/>
    </xf>
    <xf numFmtId="0" fontId="2" fillId="4" borderId="0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/>
    <xf numFmtId="0" fontId="1" fillId="4" borderId="0" xfId="0" applyNumberFormat="1" applyFont="1" applyFill="1" applyBorder="1" applyAlignment="1" applyProtection="1">
      <alignment horizontal="left" vertical="center"/>
    </xf>
    <xf numFmtId="0" fontId="1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/>
    </xf>
    <xf numFmtId="0" fontId="2" fillId="4" borderId="2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>
      <alignment vertical="center"/>
    </xf>
    <xf numFmtId="17" fontId="2" fillId="3" borderId="1" xfId="0" applyNumberFormat="1" applyFont="1" applyFill="1" applyBorder="1" applyAlignment="1" applyProtection="1">
      <alignment horizontal="center" vertical="center" textRotation="90" wrapText="1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 wrapText="1"/>
    </xf>
    <xf numFmtId="165" fontId="10" fillId="4" borderId="1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 applyProtection="1"/>
    <xf numFmtId="0" fontId="1" fillId="4" borderId="7" xfId="0" applyNumberFormat="1" applyFont="1" applyFill="1" applyBorder="1" applyAlignment="1" applyProtection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center" vertical="center"/>
    </xf>
    <xf numFmtId="3" fontId="12" fillId="4" borderId="1" xfId="2" applyNumberFormat="1" applyFont="1" applyFill="1" applyBorder="1" applyAlignment="1">
      <alignment vertical="center" wrapText="1"/>
    </xf>
    <xf numFmtId="0" fontId="9" fillId="4" borderId="9" xfId="0" applyNumberFormat="1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3" fontId="12" fillId="4" borderId="9" xfId="2" applyNumberFormat="1" applyFont="1" applyFill="1" applyBorder="1" applyAlignment="1">
      <alignment vertical="center" wrapText="1"/>
    </xf>
    <xf numFmtId="165" fontId="10" fillId="4" borderId="6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 applyProtection="1">
      <alignment horizontal="center" vertical="center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 applyProtection="1">
      <alignment horizontal="left" vertical="center"/>
    </xf>
    <xf numFmtId="0" fontId="1" fillId="4" borderId="7" xfId="0" applyNumberFormat="1" applyFont="1" applyFill="1" applyBorder="1" applyAlignment="1" applyProtection="1">
      <alignment horizontal="left" vertical="center"/>
    </xf>
    <xf numFmtId="0" fontId="1" fillId="4" borderId="8" xfId="0" applyNumberFormat="1" applyFont="1" applyFill="1" applyBorder="1" applyAlignment="1" applyProtection="1">
      <alignment horizontal="left" vertical="center"/>
    </xf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7" xfId="0" applyNumberFormat="1" applyFont="1" applyFill="1" applyBorder="1" applyAlignment="1" applyProtection="1">
      <alignment horizontal="left" vertical="center" wrapText="1"/>
    </xf>
    <xf numFmtId="0" fontId="1" fillId="4" borderId="8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abSelected="1" topLeftCell="A16" zoomScaleNormal="100" zoomScaleSheetLayoutView="80" workbookViewId="0">
      <selection activeCell="D31" sqref="D31"/>
    </sheetView>
  </sheetViews>
  <sheetFormatPr defaultColWidth="8.85546875" defaultRowHeight="12.75" x14ac:dyDescent="0.2"/>
  <cols>
    <col min="1" max="1" width="5.140625" customWidth="1"/>
    <col min="2" max="2" width="6.5703125" style="27" customWidth="1"/>
    <col min="3" max="3" width="18.28515625" style="27" customWidth="1"/>
    <col min="4" max="4" width="34.5703125" style="34" customWidth="1"/>
    <col min="5" max="5" width="0.140625" style="34" customWidth="1"/>
    <col min="6" max="6" width="9" style="35" customWidth="1"/>
    <col min="7" max="7" width="5.42578125" style="1" customWidth="1"/>
    <col min="8" max="8" width="26.5703125" style="34" customWidth="1"/>
    <col min="9" max="9" width="35.42578125" style="34" customWidth="1"/>
    <col min="10" max="10" width="29.42578125" style="34" customWidth="1"/>
    <col min="11" max="11" width="8.42578125" style="34" customWidth="1"/>
    <col min="12" max="24" width="7.28515625" style="34" customWidth="1"/>
    <col min="25" max="25" width="15.5703125" customWidth="1"/>
    <col min="26" max="26" width="17" customWidth="1"/>
    <col min="27" max="31" width="16.7109375" customWidth="1"/>
    <col min="32" max="32" width="16.28515625" customWidth="1"/>
    <col min="33" max="34" width="19" customWidth="1"/>
    <col min="35" max="35" width="12.85546875" customWidth="1"/>
  </cols>
  <sheetData>
    <row r="1" spans="1:35" ht="18.75" customHeight="1" x14ac:dyDescent="0.2"/>
    <row r="2" spans="1:35" ht="42.75" customHeight="1" x14ac:dyDescent="0.2">
      <c r="B2" s="31" t="s">
        <v>24</v>
      </c>
      <c r="C2" s="28"/>
      <c r="D2" s="36"/>
      <c r="E2" s="36"/>
      <c r="F2" s="37"/>
      <c r="G2" s="4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4"/>
      <c r="Z2" s="4"/>
      <c r="AA2" s="4"/>
      <c r="AB2" s="4"/>
      <c r="AC2" s="4"/>
      <c r="AD2" s="4"/>
      <c r="AE2" s="4"/>
      <c r="AI2" s="4"/>
    </row>
    <row r="3" spans="1:35" ht="18.75" customHeight="1" thickBot="1" x14ac:dyDescent="0.25">
      <c r="B3" s="32" t="s">
        <v>12</v>
      </c>
      <c r="C3" s="29"/>
      <c r="D3" s="36"/>
      <c r="E3" s="36"/>
      <c r="F3" s="38"/>
      <c r="G3" s="20"/>
      <c r="H3" s="40"/>
      <c r="I3" s="40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4"/>
      <c r="Z3" s="4"/>
      <c r="AA3" s="4"/>
      <c r="AB3" s="4"/>
      <c r="AC3" s="4"/>
      <c r="AD3" s="4"/>
      <c r="AE3" s="4"/>
      <c r="AI3" s="4"/>
    </row>
    <row r="4" spans="1:35" ht="18.75" customHeight="1" thickBot="1" x14ac:dyDescent="0.25">
      <c r="B4" s="32" t="s">
        <v>11</v>
      </c>
      <c r="C4" s="30"/>
      <c r="F4" s="38"/>
      <c r="G4" s="20"/>
      <c r="H4" s="40"/>
      <c r="I4" s="40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5"/>
      <c r="Z4" s="5"/>
      <c r="AA4" s="5"/>
      <c r="AB4" s="5"/>
      <c r="AC4" s="5"/>
      <c r="AD4" s="5"/>
      <c r="AE4" s="5"/>
      <c r="AI4" s="5"/>
    </row>
    <row r="5" spans="1:35" ht="18.75" customHeight="1" thickBot="1" x14ac:dyDescent="0.25">
      <c r="B5" s="32" t="s">
        <v>21</v>
      </c>
      <c r="C5" s="30"/>
      <c r="F5" s="38"/>
      <c r="G5" s="20"/>
      <c r="H5" s="40"/>
      <c r="I5" s="40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5"/>
      <c r="Z5" s="5"/>
      <c r="AA5" s="5"/>
      <c r="AB5" s="5"/>
      <c r="AC5" s="5"/>
      <c r="AD5" s="5"/>
      <c r="AE5" s="5"/>
      <c r="AI5" s="5"/>
    </row>
    <row r="6" spans="1:35" ht="23.25" customHeight="1" x14ac:dyDescent="0.2">
      <c r="B6" s="33" t="s">
        <v>7</v>
      </c>
    </row>
    <row r="7" spans="1:35" ht="25.5" customHeight="1" x14ac:dyDescent="0.2">
      <c r="L7" s="63" t="s">
        <v>32</v>
      </c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25"/>
      <c r="Z7" s="1"/>
      <c r="AA7" s="62" t="s">
        <v>8</v>
      </c>
      <c r="AB7" s="62"/>
      <c r="AC7" s="62"/>
      <c r="AD7" s="62"/>
      <c r="AE7" s="62"/>
      <c r="AF7" s="62"/>
      <c r="AG7" s="62"/>
      <c r="AH7" s="62"/>
      <c r="AI7" s="62"/>
    </row>
    <row r="8" spans="1:35" ht="95.25" customHeight="1" x14ac:dyDescent="0.2">
      <c r="A8" s="2" t="s">
        <v>27</v>
      </c>
      <c r="B8" s="24" t="s">
        <v>0</v>
      </c>
      <c r="C8" s="24" t="s">
        <v>30</v>
      </c>
      <c r="D8" s="24" t="s">
        <v>4</v>
      </c>
      <c r="E8" s="24"/>
      <c r="F8" s="24" t="s">
        <v>28</v>
      </c>
      <c r="G8" s="18" t="s">
        <v>9</v>
      </c>
      <c r="H8" s="24" t="s">
        <v>5</v>
      </c>
      <c r="I8" s="24" t="s">
        <v>10</v>
      </c>
      <c r="J8" s="24" t="s">
        <v>6</v>
      </c>
      <c r="K8" s="24" t="s">
        <v>31</v>
      </c>
      <c r="L8" s="42">
        <v>45352</v>
      </c>
      <c r="M8" s="42">
        <v>45383</v>
      </c>
      <c r="N8" s="42">
        <v>45413</v>
      </c>
      <c r="O8" s="42">
        <v>45444</v>
      </c>
      <c r="P8" s="42">
        <v>45474</v>
      </c>
      <c r="Q8" s="42">
        <v>45505</v>
      </c>
      <c r="R8" s="42">
        <v>45536</v>
      </c>
      <c r="S8" s="42">
        <v>45566</v>
      </c>
      <c r="T8" s="42">
        <v>45597</v>
      </c>
      <c r="U8" s="42">
        <v>45627</v>
      </c>
      <c r="V8" s="42">
        <v>45658</v>
      </c>
      <c r="W8" s="42">
        <v>45689</v>
      </c>
      <c r="X8" s="42">
        <v>45717</v>
      </c>
      <c r="Y8" s="18" t="s">
        <v>23</v>
      </c>
      <c r="Z8" s="18" t="s">
        <v>26</v>
      </c>
      <c r="AA8" s="3" t="s">
        <v>19</v>
      </c>
      <c r="AB8" s="3" t="s">
        <v>20</v>
      </c>
      <c r="AC8" s="3" t="s">
        <v>17</v>
      </c>
      <c r="AD8" s="3" t="s">
        <v>18</v>
      </c>
      <c r="AE8" s="3" t="s">
        <v>3</v>
      </c>
      <c r="AF8" s="3" t="s">
        <v>1</v>
      </c>
      <c r="AG8" s="3" t="s">
        <v>2</v>
      </c>
      <c r="AH8" s="3" t="s">
        <v>22</v>
      </c>
      <c r="AI8" s="3" t="s">
        <v>13</v>
      </c>
    </row>
    <row r="9" spans="1:35" ht="15.75" customHeight="1" x14ac:dyDescent="0.2">
      <c r="A9" s="23"/>
      <c r="B9" s="17"/>
      <c r="C9" s="17"/>
      <c r="D9" s="39"/>
      <c r="E9" s="39"/>
      <c r="F9" s="17"/>
      <c r="G9" s="18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21"/>
      <c r="Z9" s="18"/>
      <c r="AA9" s="3"/>
      <c r="AB9" s="3"/>
      <c r="AC9" s="3"/>
      <c r="AD9" s="3"/>
      <c r="AE9" s="3"/>
      <c r="AF9" s="3"/>
      <c r="AG9" s="3"/>
      <c r="AH9" s="3"/>
      <c r="AI9" s="3"/>
    </row>
    <row r="10" spans="1:35" s="22" customFormat="1" ht="27" customHeight="1" x14ac:dyDescent="0.2">
      <c r="A10" s="61">
        <v>1</v>
      </c>
      <c r="B10" s="43">
        <v>1</v>
      </c>
      <c r="C10" s="26" t="s">
        <v>78</v>
      </c>
      <c r="D10" s="49" t="s">
        <v>104</v>
      </c>
      <c r="E10" s="59"/>
      <c r="F10" s="26" t="s">
        <v>42</v>
      </c>
      <c r="G10" s="26" t="s">
        <v>33</v>
      </c>
      <c r="H10" s="59" t="s">
        <v>34</v>
      </c>
      <c r="I10" s="59" t="s">
        <v>34</v>
      </c>
      <c r="J10" s="59" t="s">
        <v>43</v>
      </c>
      <c r="K10" s="44">
        <f t="shared" ref="K10:K33" si="0">SUM(L10:X10)</f>
        <v>5</v>
      </c>
      <c r="L10" s="51">
        <v>2</v>
      </c>
      <c r="M10" s="51">
        <v>1</v>
      </c>
      <c r="N10" s="51">
        <v>1</v>
      </c>
      <c r="O10" s="51">
        <v>1</v>
      </c>
      <c r="P10" s="51"/>
      <c r="Q10" s="51"/>
      <c r="R10" s="51"/>
      <c r="S10" s="51"/>
      <c r="T10" s="51"/>
      <c r="U10" s="51"/>
      <c r="V10" s="51"/>
      <c r="W10" s="51"/>
      <c r="X10" s="51"/>
      <c r="Y10" s="45">
        <v>223113.47</v>
      </c>
      <c r="Z10" s="46">
        <f>K10*Y10</f>
        <v>1115567.3500000001</v>
      </c>
      <c r="AA10" s="19"/>
      <c r="AB10" s="19"/>
      <c r="AC10" s="19"/>
      <c r="AD10" s="19"/>
      <c r="AE10" s="16"/>
      <c r="AF10" s="16"/>
      <c r="AG10" s="16"/>
      <c r="AH10" s="16"/>
      <c r="AI10" s="16"/>
    </row>
    <row r="11" spans="1:35" ht="27" customHeight="1" x14ac:dyDescent="0.2">
      <c r="A11" s="61"/>
      <c r="B11" s="43">
        <v>2</v>
      </c>
      <c r="C11" s="26" t="s">
        <v>79</v>
      </c>
      <c r="D11" s="49" t="s">
        <v>105</v>
      </c>
      <c r="E11" s="59"/>
      <c r="F11" s="26" t="s">
        <v>44</v>
      </c>
      <c r="G11" s="26" t="s">
        <v>33</v>
      </c>
      <c r="H11" s="59" t="s">
        <v>34</v>
      </c>
      <c r="I11" s="59" t="s">
        <v>34</v>
      </c>
      <c r="J11" s="59" t="s">
        <v>43</v>
      </c>
      <c r="K11" s="44">
        <f t="shared" si="0"/>
        <v>1</v>
      </c>
      <c r="L11" s="51">
        <v>1</v>
      </c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45">
        <v>254349.05000000002</v>
      </c>
      <c r="Z11" s="46">
        <f t="shared" ref="Z11:Z33" si="1">K11*Y11</f>
        <v>254349.05000000002</v>
      </c>
      <c r="AA11" s="19"/>
      <c r="AB11" s="19"/>
      <c r="AC11" s="19"/>
      <c r="AD11" s="19"/>
      <c r="AE11" s="16"/>
      <c r="AF11" s="16"/>
      <c r="AG11" s="16"/>
      <c r="AH11" s="16"/>
      <c r="AI11" s="16"/>
    </row>
    <row r="12" spans="1:35" ht="27" customHeight="1" x14ac:dyDescent="0.2">
      <c r="A12" s="61"/>
      <c r="B12" s="43">
        <v>3</v>
      </c>
      <c r="C12" s="26" t="s">
        <v>80</v>
      </c>
      <c r="D12" s="49" t="s">
        <v>106</v>
      </c>
      <c r="E12" s="59"/>
      <c r="F12" s="26" t="s">
        <v>35</v>
      </c>
      <c r="G12" s="26" t="s">
        <v>33</v>
      </c>
      <c r="H12" s="59" t="s">
        <v>34</v>
      </c>
      <c r="I12" s="59" t="s">
        <v>34</v>
      </c>
      <c r="J12" s="59" t="s">
        <v>43</v>
      </c>
      <c r="K12" s="44">
        <f t="shared" si="0"/>
        <v>1</v>
      </c>
      <c r="L12" s="51"/>
      <c r="M12" s="51"/>
      <c r="N12" s="51"/>
      <c r="O12" s="51">
        <v>1</v>
      </c>
      <c r="P12" s="51"/>
      <c r="Q12" s="51"/>
      <c r="R12" s="51"/>
      <c r="S12" s="51"/>
      <c r="T12" s="51"/>
      <c r="U12" s="51"/>
      <c r="V12" s="51"/>
      <c r="W12" s="51"/>
      <c r="X12" s="51"/>
      <c r="Y12" s="45">
        <v>61860.21</v>
      </c>
      <c r="Z12" s="46">
        <f t="shared" si="1"/>
        <v>61860.21</v>
      </c>
      <c r="AA12" s="19"/>
      <c r="AB12" s="19"/>
      <c r="AC12" s="19"/>
      <c r="AD12" s="19"/>
      <c r="AE12" s="16"/>
      <c r="AF12" s="16"/>
      <c r="AG12" s="16"/>
      <c r="AH12" s="16"/>
      <c r="AI12" s="16"/>
    </row>
    <row r="13" spans="1:35" ht="27" customHeight="1" x14ac:dyDescent="0.2">
      <c r="A13" s="61"/>
      <c r="B13" s="43">
        <v>4</v>
      </c>
      <c r="C13" s="26" t="s">
        <v>81</v>
      </c>
      <c r="D13" s="49" t="s">
        <v>114</v>
      </c>
      <c r="E13" s="59"/>
      <c r="F13" s="26" t="s">
        <v>45</v>
      </c>
      <c r="G13" s="26" t="s">
        <v>33</v>
      </c>
      <c r="H13" s="59" t="s">
        <v>46</v>
      </c>
      <c r="I13" s="59" t="s">
        <v>46</v>
      </c>
      <c r="J13" s="59" t="s">
        <v>46</v>
      </c>
      <c r="K13" s="44">
        <f t="shared" si="0"/>
        <v>4</v>
      </c>
      <c r="L13" s="51"/>
      <c r="M13" s="51">
        <v>4</v>
      </c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45">
        <v>300559.73</v>
      </c>
      <c r="Z13" s="46">
        <f t="shared" si="1"/>
        <v>1202238.92</v>
      </c>
      <c r="AA13" s="19"/>
      <c r="AB13" s="19"/>
      <c r="AC13" s="19"/>
      <c r="AD13" s="19"/>
      <c r="AE13" s="16"/>
      <c r="AF13" s="16"/>
      <c r="AG13" s="16"/>
      <c r="AH13" s="16"/>
      <c r="AI13" s="16"/>
    </row>
    <row r="14" spans="1:35" ht="27" customHeight="1" x14ac:dyDescent="0.2">
      <c r="A14" s="61"/>
      <c r="B14" s="43">
        <v>5</v>
      </c>
      <c r="C14" s="26" t="s">
        <v>82</v>
      </c>
      <c r="D14" s="49" t="s">
        <v>107</v>
      </c>
      <c r="E14" s="59"/>
      <c r="F14" s="26" t="s">
        <v>40</v>
      </c>
      <c r="G14" s="26" t="s">
        <v>33</v>
      </c>
      <c r="H14" s="59" t="s">
        <v>47</v>
      </c>
      <c r="I14" s="59" t="s">
        <v>47</v>
      </c>
      <c r="J14" s="59" t="s">
        <v>48</v>
      </c>
      <c r="K14" s="44">
        <f t="shared" si="0"/>
        <v>2</v>
      </c>
      <c r="L14" s="51"/>
      <c r="M14" s="51"/>
      <c r="N14" s="51"/>
      <c r="O14" s="51"/>
      <c r="P14" s="51">
        <v>2</v>
      </c>
      <c r="Q14" s="51"/>
      <c r="R14" s="51"/>
      <c r="S14" s="51"/>
      <c r="T14" s="51"/>
      <c r="U14" s="51"/>
      <c r="V14" s="51"/>
      <c r="W14" s="51"/>
      <c r="X14" s="51"/>
      <c r="Y14" s="45">
        <v>147934.01999999999</v>
      </c>
      <c r="Z14" s="46">
        <f t="shared" si="1"/>
        <v>295868.03999999998</v>
      </c>
      <c r="AA14" s="19"/>
      <c r="AB14" s="19"/>
      <c r="AC14" s="19"/>
      <c r="AD14" s="19"/>
      <c r="AE14" s="16"/>
      <c r="AF14" s="16"/>
      <c r="AG14" s="16"/>
      <c r="AH14" s="16"/>
      <c r="AI14" s="16"/>
    </row>
    <row r="15" spans="1:35" ht="27" customHeight="1" x14ac:dyDescent="0.2">
      <c r="A15" s="61"/>
      <c r="B15" s="43">
        <v>6</v>
      </c>
      <c r="C15" s="26" t="s">
        <v>83</v>
      </c>
      <c r="D15" s="49" t="s">
        <v>108</v>
      </c>
      <c r="E15" s="59"/>
      <c r="F15" s="26" t="s">
        <v>41</v>
      </c>
      <c r="G15" s="26" t="s">
        <v>33</v>
      </c>
      <c r="H15" s="59" t="s">
        <v>47</v>
      </c>
      <c r="I15" s="59" t="s">
        <v>47</v>
      </c>
      <c r="J15" s="59" t="s">
        <v>48</v>
      </c>
      <c r="K15" s="44">
        <f t="shared" si="0"/>
        <v>5</v>
      </c>
      <c r="L15" s="51">
        <v>5</v>
      </c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45">
        <v>194697.16</v>
      </c>
      <c r="Z15" s="46">
        <f t="shared" si="1"/>
        <v>973485.8</v>
      </c>
      <c r="AA15" s="19"/>
      <c r="AB15" s="19"/>
      <c r="AC15" s="19"/>
      <c r="AD15" s="19"/>
      <c r="AE15" s="16"/>
      <c r="AF15" s="16"/>
      <c r="AG15" s="16"/>
      <c r="AH15" s="16"/>
      <c r="AI15" s="16"/>
    </row>
    <row r="16" spans="1:35" ht="27" customHeight="1" x14ac:dyDescent="0.2">
      <c r="A16" s="61"/>
      <c r="B16" s="43">
        <v>7</v>
      </c>
      <c r="C16" s="26" t="s">
        <v>84</v>
      </c>
      <c r="D16" s="49" t="s">
        <v>109</v>
      </c>
      <c r="E16" s="59"/>
      <c r="F16" s="26" t="s">
        <v>49</v>
      </c>
      <c r="G16" s="26" t="s">
        <v>33</v>
      </c>
      <c r="H16" s="59" t="s">
        <v>47</v>
      </c>
      <c r="I16" s="59" t="s">
        <v>47</v>
      </c>
      <c r="J16" s="59" t="s">
        <v>48</v>
      </c>
      <c r="K16" s="44">
        <f t="shared" si="0"/>
        <v>7</v>
      </c>
      <c r="L16" s="51">
        <v>7</v>
      </c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45">
        <v>136095.84</v>
      </c>
      <c r="Z16" s="46">
        <f t="shared" si="1"/>
        <v>952670.88</v>
      </c>
      <c r="AA16" s="19"/>
      <c r="AB16" s="19"/>
      <c r="AC16" s="19"/>
      <c r="AD16" s="19"/>
      <c r="AE16" s="16"/>
      <c r="AF16" s="16"/>
      <c r="AG16" s="16"/>
      <c r="AH16" s="16"/>
      <c r="AI16" s="16"/>
    </row>
    <row r="17" spans="1:35" ht="27" customHeight="1" x14ac:dyDescent="0.2">
      <c r="A17" s="61"/>
      <c r="B17" s="43">
        <v>8</v>
      </c>
      <c r="C17" s="26" t="s">
        <v>85</v>
      </c>
      <c r="D17" s="49" t="s">
        <v>110</v>
      </c>
      <c r="E17" s="59"/>
      <c r="F17" s="26" t="s">
        <v>50</v>
      </c>
      <c r="G17" s="26" t="s">
        <v>33</v>
      </c>
      <c r="H17" s="59" t="s">
        <v>47</v>
      </c>
      <c r="I17" s="59" t="s">
        <v>47</v>
      </c>
      <c r="J17" s="59" t="s">
        <v>48</v>
      </c>
      <c r="K17" s="44">
        <f t="shared" si="0"/>
        <v>1</v>
      </c>
      <c r="L17" s="51"/>
      <c r="M17" s="51"/>
      <c r="N17" s="51"/>
      <c r="O17" s="51"/>
      <c r="P17" s="51">
        <v>1</v>
      </c>
      <c r="Q17" s="51"/>
      <c r="R17" s="51"/>
      <c r="S17" s="51"/>
      <c r="T17" s="51"/>
      <c r="U17" s="51"/>
      <c r="V17" s="51"/>
      <c r="W17" s="51"/>
      <c r="X17" s="51"/>
      <c r="Y17" s="45">
        <v>293276.90000000002</v>
      </c>
      <c r="Z17" s="46">
        <f t="shared" si="1"/>
        <v>293276.90000000002</v>
      </c>
      <c r="AA17" s="19"/>
      <c r="AB17" s="19"/>
      <c r="AC17" s="19"/>
      <c r="AD17" s="19"/>
      <c r="AE17" s="16"/>
      <c r="AF17" s="16"/>
      <c r="AG17" s="16"/>
      <c r="AH17" s="16"/>
      <c r="AI17" s="16"/>
    </row>
    <row r="18" spans="1:35" ht="27" customHeight="1" x14ac:dyDescent="0.2">
      <c r="A18" s="61"/>
      <c r="B18" s="43">
        <v>9</v>
      </c>
      <c r="C18" s="26" t="s">
        <v>86</v>
      </c>
      <c r="D18" s="49" t="s">
        <v>51</v>
      </c>
      <c r="E18" s="59"/>
      <c r="F18" s="26" t="s">
        <v>36</v>
      </c>
      <c r="G18" s="26" t="s">
        <v>33</v>
      </c>
      <c r="H18" s="59" t="s">
        <v>52</v>
      </c>
      <c r="I18" s="59" t="s">
        <v>53</v>
      </c>
      <c r="J18" s="59" t="s">
        <v>54</v>
      </c>
      <c r="K18" s="44">
        <f t="shared" si="0"/>
        <v>1</v>
      </c>
      <c r="L18" s="51"/>
      <c r="M18" s="51">
        <v>1</v>
      </c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45">
        <v>107183.02</v>
      </c>
      <c r="Z18" s="46">
        <f t="shared" si="1"/>
        <v>107183.02</v>
      </c>
      <c r="AA18" s="19"/>
      <c r="AB18" s="19"/>
      <c r="AC18" s="19"/>
      <c r="AD18" s="19"/>
      <c r="AE18" s="16"/>
      <c r="AF18" s="16"/>
      <c r="AG18" s="16"/>
      <c r="AH18" s="16"/>
      <c r="AI18" s="16"/>
    </row>
    <row r="19" spans="1:35" ht="27" customHeight="1" x14ac:dyDescent="0.2">
      <c r="A19" s="61"/>
      <c r="B19" s="43">
        <v>10</v>
      </c>
      <c r="C19" s="26" t="s">
        <v>87</v>
      </c>
      <c r="D19" s="49" t="s">
        <v>111</v>
      </c>
      <c r="E19" s="59"/>
      <c r="F19" s="26" t="s">
        <v>37</v>
      </c>
      <c r="G19" s="26" t="s">
        <v>33</v>
      </c>
      <c r="H19" s="59" t="s">
        <v>52</v>
      </c>
      <c r="I19" s="59" t="s">
        <v>53</v>
      </c>
      <c r="J19" s="59" t="s">
        <v>54</v>
      </c>
      <c r="K19" s="44">
        <f t="shared" si="0"/>
        <v>2</v>
      </c>
      <c r="L19" s="51"/>
      <c r="M19" s="51">
        <v>2</v>
      </c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45">
        <v>157239.67000000001</v>
      </c>
      <c r="Z19" s="46">
        <f t="shared" si="1"/>
        <v>314479.34000000003</v>
      </c>
      <c r="AA19" s="19"/>
      <c r="AB19" s="19"/>
      <c r="AC19" s="19"/>
      <c r="AD19" s="19"/>
      <c r="AE19" s="16"/>
      <c r="AF19" s="16"/>
      <c r="AG19" s="16"/>
      <c r="AH19" s="16"/>
      <c r="AI19" s="16"/>
    </row>
    <row r="20" spans="1:35" ht="27" customHeight="1" x14ac:dyDescent="0.2">
      <c r="A20" s="61"/>
      <c r="B20" s="52">
        <v>11</v>
      </c>
      <c r="C20" s="53" t="s">
        <v>88</v>
      </c>
      <c r="D20" s="54" t="s">
        <v>112</v>
      </c>
      <c r="E20" s="59"/>
      <c r="F20" s="53" t="s">
        <v>38</v>
      </c>
      <c r="G20" s="53" t="s">
        <v>33</v>
      </c>
      <c r="H20" s="60" t="s">
        <v>52</v>
      </c>
      <c r="I20" s="60" t="s">
        <v>53</v>
      </c>
      <c r="J20" s="60" t="s">
        <v>54</v>
      </c>
      <c r="K20" s="44">
        <f t="shared" si="0"/>
        <v>1</v>
      </c>
      <c r="L20" s="55"/>
      <c r="M20" s="55">
        <v>1</v>
      </c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6">
        <v>105761.98</v>
      </c>
      <c r="Z20" s="46">
        <f t="shared" si="1"/>
        <v>105761.98</v>
      </c>
      <c r="AA20" s="57"/>
      <c r="AB20" s="57"/>
      <c r="AC20" s="57"/>
      <c r="AD20" s="57"/>
      <c r="AE20" s="58"/>
      <c r="AF20" s="58"/>
      <c r="AG20" s="58"/>
      <c r="AH20" s="58"/>
      <c r="AI20" s="58"/>
    </row>
    <row r="21" spans="1:35" ht="27" customHeight="1" x14ac:dyDescent="0.2">
      <c r="A21" s="61"/>
      <c r="B21" s="52">
        <v>12</v>
      </c>
      <c r="C21" s="53" t="s">
        <v>89</v>
      </c>
      <c r="D21" s="54" t="s">
        <v>113</v>
      </c>
      <c r="E21" s="59"/>
      <c r="F21" s="53" t="s">
        <v>55</v>
      </c>
      <c r="G21" s="53" t="s">
        <v>33</v>
      </c>
      <c r="H21" s="60" t="s">
        <v>52</v>
      </c>
      <c r="I21" s="60" t="s">
        <v>53</v>
      </c>
      <c r="J21" s="60" t="s">
        <v>54</v>
      </c>
      <c r="K21" s="44">
        <f t="shared" si="0"/>
        <v>1</v>
      </c>
      <c r="L21" s="55"/>
      <c r="M21" s="55">
        <v>1</v>
      </c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6">
        <v>362011.75</v>
      </c>
      <c r="Z21" s="46">
        <f t="shared" si="1"/>
        <v>362011.75</v>
      </c>
      <c r="AA21" s="57"/>
      <c r="AB21" s="57"/>
      <c r="AC21" s="57"/>
      <c r="AD21" s="57"/>
      <c r="AE21" s="58"/>
      <c r="AF21" s="58"/>
      <c r="AG21" s="58"/>
      <c r="AH21" s="58"/>
      <c r="AI21" s="58"/>
    </row>
    <row r="22" spans="1:35" ht="27" customHeight="1" x14ac:dyDescent="0.2">
      <c r="A22" s="61"/>
      <c r="B22" s="52">
        <v>13</v>
      </c>
      <c r="C22" s="53" t="s">
        <v>90</v>
      </c>
      <c r="D22" s="54" t="s">
        <v>56</v>
      </c>
      <c r="E22" s="59"/>
      <c r="F22" s="53" t="s">
        <v>57</v>
      </c>
      <c r="G22" s="53" t="s">
        <v>33</v>
      </c>
      <c r="H22" s="60" t="s">
        <v>101</v>
      </c>
      <c r="I22" s="60" t="s">
        <v>58</v>
      </c>
      <c r="J22" s="60" t="s">
        <v>59</v>
      </c>
      <c r="K22" s="44">
        <f t="shared" si="0"/>
        <v>7</v>
      </c>
      <c r="L22" s="55">
        <v>7</v>
      </c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6">
        <v>157022.92000000001</v>
      </c>
      <c r="Z22" s="46">
        <f t="shared" si="1"/>
        <v>1099160.4400000002</v>
      </c>
      <c r="AA22" s="57"/>
      <c r="AB22" s="57"/>
      <c r="AC22" s="57"/>
      <c r="AD22" s="57"/>
      <c r="AE22" s="58"/>
      <c r="AF22" s="58"/>
      <c r="AG22" s="58"/>
      <c r="AH22" s="58"/>
      <c r="AI22" s="58"/>
    </row>
    <row r="23" spans="1:35" ht="27" customHeight="1" x14ac:dyDescent="0.2">
      <c r="A23" s="61"/>
      <c r="B23" s="52">
        <v>14</v>
      </c>
      <c r="C23" s="53" t="s">
        <v>91</v>
      </c>
      <c r="D23" s="54" t="s">
        <v>60</v>
      </c>
      <c r="E23" s="59"/>
      <c r="F23" s="53" t="s">
        <v>61</v>
      </c>
      <c r="G23" s="53" t="s">
        <v>33</v>
      </c>
      <c r="H23" s="60" t="s">
        <v>101</v>
      </c>
      <c r="I23" s="60" t="s">
        <v>58</v>
      </c>
      <c r="J23" s="60" t="s">
        <v>59</v>
      </c>
      <c r="K23" s="44">
        <f t="shared" si="0"/>
        <v>3</v>
      </c>
      <c r="L23" s="55">
        <v>3</v>
      </c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6">
        <v>210569.45</v>
      </c>
      <c r="Z23" s="46">
        <f t="shared" si="1"/>
        <v>631708.35000000009</v>
      </c>
      <c r="AA23" s="57"/>
      <c r="AB23" s="57"/>
      <c r="AC23" s="57"/>
      <c r="AD23" s="57"/>
      <c r="AE23" s="58"/>
      <c r="AF23" s="58"/>
      <c r="AG23" s="58"/>
      <c r="AH23" s="58"/>
      <c r="AI23" s="58"/>
    </row>
    <row r="24" spans="1:35" ht="27" customHeight="1" x14ac:dyDescent="0.2">
      <c r="A24" s="61"/>
      <c r="B24" s="52">
        <v>15</v>
      </c>
      <c r="C24" s="53" t="s">
        <v>92</v>
      </c>
      <c r="D24" s="54" t="s">
        <v>62</v>
      </c>
      <c r="E24" s="59"/>
      <c r="F24" s="53" t="s">
        <v>63</v>
      </c>
      <c r="G24" s="53" t="s">
        <v>33</v>
      </c>
      <c r="H24" s="60" t="s">
        <v>101</v>
      </c>
      <c r="I24" s="60" t="s">
        <v>58</v>
      </c>
      <c r="J24" s="60" t="s">
        <v>59</v>
      </c>
      <c r="K24" s="44">
        <f t="shared" si="0"/>
        <v>2</v>
      </c>
      <c r="L24" s="55">
        <v>2</v>
      </c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6">
        <v>215616.12</v>
      </c>
      <c r="Z24" s="46">
        <f t="shared" si="1"/>
        <v>431232.24</v>
      </c>
      <c r="AA24" s="57"/>
      <c r="AB24" s="57"/>
      <c r="AC24" s="57"/>
      <c r="AD24" s="57"/>
      <c r="AE24" s="58"/>
      <c r="AF24" s="58"/>
      <c r="AG24" s="58"/>
      <c r="AH24" s="58"/>
      <c r="AI24" s="58"/>
    </row>
    <row r="25" spans="1:35" ht="27" customHeight="1" x14ac:dyDescent="0.2">
      <c r="A25" s="61"/>
      <c r="B25" s="52">
        <v>16</v>
      </c>
      <c r="C25" s="53" t="s">
        <v>93</v>
      </c>
      <c r="D25" s="54" t="s">
        <v>64</v>
      </c>
      <c r="E25" s="59"/>
      <c r="F25" s="53" t="s">
        <v>65</v>
      </c>
      <c r="G25" s="53" t="s">
        <v>33</v>
      </c>
      <c r="H25" s="60" t="s">
        <v>101</v>
      </c>
      <c r="I25" s="60" t="s">
        <v>58</v>
      </c>
      <c r="J25" s="60" t="s">
        <v>59</v>
      </c>
      <c r="K25" s="44">
        <f t="shared" si="0"/>
        <v>5</v>
      </c>
      <c r="L25" s="55">
        <v>5</v>
      </c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6">
        <v>238569.45</v>
      </c>
      <c r="Z25" s="46">
        <f t="shared" si="1"/>
        <v>1192847.25</v>
      </c>
      <c r="AA25" s="57"/>
      <c r="AB25" s="57"/>
      <c r="AC25" s="57"/>
      <c r="AD25" s="57"/>
      <c r="AE25" s="58"/>
      <c r="AF25" s="58"/>
      <c r="AG25" s="58"/>
      <c r="AH25" s="58"/>
      <c r="AI25" s="58"/>
    </row>
    <row r="26" spans="1:35" ht="27" customHeight="1" x14ac:dyDescent="0.2">
      <c r="A26" s="61"/>
      <c r="B26" s="52">
        <v>17</v>
      </c>
      <c r="C26" s="53" t="s">
        <v>94</v>
      </c>
      <c r="D26" s="54" t="s">
        <v>66</v>
      </c>
      <c r="E26" s="59"/>
      <c r="F26" s="53" t="s">
        <v>67</v>
      </c>
      <c r="G26" s="53" t="s">
        <v>33</v>
      </c>
      <c r="H26" s="60" t="s">
        <v>101</v>
      </c>
      <c r="I26" s="60" t="s">
        <v>58</v>
      </c>
      <c r="J26" s="60" t="s">
        <v>59</v>
      </c>
      <c r="K26" s="44">
        <f t="shared" si="0"/>
        <v>3</v>
      </c>
      <c r="L26" s="55">
        <v>3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6">
        <v>191087.5</v>
      </c>
      <c r="Z26" s="46">
        <f t="shared" si="1"/>
        <v>573262.5</v>
      </c>
      <c r="AA26" s="57"/>
      <c r="AB26" s="57"/>
      <c r="AC26" s="57"/>
      <c r="AD26" s="57"/>
      <c r="AE26" s="58"/>
      <c r="AF26" s="58"/>
      <c r="AG26" s="58"/>
      <c r="AH26" s="58"/>
      <c r="AI26" s="58"/>
    </row>
    <row r="27" spans="1:35" ht="27" customHeight="1" x14ac:dyDescent="0.2">
      <c r="A27" s="61"/>
      <c r="B27" s="43">
        <v>18</v>
      </c>
      <c r="C27" s="26" t="s">
        <v>95</v>
      </c>
      <c r="D27" s="49" t="s">
        <v>68</v>
      </c>
      <c r="E27" s="59"/>
      <c r="F27" s="26" t="s">
        <v>69</v>
      </c>
      <c r="G27" s="26" t="s">
        <v>33</v>
      </c>
      <c r="H27" s="59" t="s">
        <v>101</v>
      </c>
      <c r="I27" s="59" t="s">
        <v>58</v>
      </c>
      <c r="J27" s="59" t="s">
        <v>59</v>
      </c>
      <c r="K27" s="44">
        <f t="shared" si="0"/>
        <v>4</v>
      </c>
      <c r="L27" s="51">
        <v>4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45">
        <v>138942.5</v>
      </c>
      <c r="Z27" s="46">
        <f t="shared" si="1"/>
        <v>555770</v>
      </c>
      <c r="AA27" s="19"/>
      <c r="AB27" s="19"/>
      <c r="AC27" s="19"/>
      <c r="AD27" s="19"/>
      <c r="AE27" s="16"/>
      <c r="AF27" s="16"/>
      <c r="AG27" s="16"/>
      <c r="AH27" s="16"/>
      <c r="AI27" s="16"/>
    </row>
    <row r="28" spans="1:35" ht="27" customHeight="1" x14ac:dyDescent="0.2">
      <c r="A28" s="61"/>
      <c r="B28" s="43">
        <v>19</v>
      </c>
      <c r="C28" s="26" t="s">
        <v>96</v>
      </c>
      <c r="D28" s="49" t="s">
        <v>70</v>
      </c>
      <c r="E28" s="59"/>
      <c r="F28" s="26" t="s">
        <v>71</v>
      </c>
      <c r="G28" s="26" t="s">
        <v>33</v>
      </c>
      <c r="H28" s="59" t="s">
        <v>101</v>
      </c>
      <c r="I28" s="59" t="s">
        <v>58</v>
      </c>
      <c r="J28" s="59" t="s">
        <v>59</v>
      </c>
      <c r="K28" s="44">
        <f t="shared" si="0"/>
        <v>2</v>
      </c>
      <c r="L28" s="51">
        <v>2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45">
        <v>222243.06</v>
      </c>
      <c r="Z28" s="46">
        <f t="shared" si="1"/>
        <v>444486.12</v>
      </c>
      <c r="AA28" s="19"/>
      <c r="AB28" s="19"/>
      <c r="AC28" s="19"/>
      <c r="AD28" s="19"/>
      <c r="AE28" s="16"/>
      <c r="AF28" s="16"/>
      <c r="AG28" s="16"/>
      <c r="AH28" s="16"/>
      <c r="AI28" s="16"/>
    </row>
    <row r="29" spans="1:35" ht="27" customHeight="1" x14ac:dyDescent="0.2">
      <c r="A29" s="61"/>
      <c r="B29" s="43">
        <v>20</v>
      </c>
      <c r="C29" s="26" t="s">
        <v>97</v>
      </c>
      <c r="D29" s="49" t="s">
        <v>72</v>
      </c>
      <c r="E29" s="59"/>
      <c r="F29" s="26" t="s">
        <v>73</v>
      </c>
      <c r="G29" s="26" t="s">
        <v>33</v>
      </c>
      <c r="H29" s="59" t="s">
        <v>101</v>
      </c>
      <c r="I29" s="59" t="s">
        <v>58</v>
      </c>
      <c r="J29" s="59" t="s">
        <v>59</v>
      </c>
      <c r="K29" s="44">
        <f t="shared" si="0"/>
        <v>1</v>
      </c>
      <c r="L29" s="51">
        <v>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45">
        <v>106168.2</v>
      </c>
      <c r="Z29" s="46">
        <f t="shared" si="1"/>
        <v>106168.2</v>
      </c>
      <c r="AA29" s="19"/>
      <c r="AB29" s="19"/>
      <c r="AC29" s="19"/>
      <c r="AD29" s="19"/>
      <c r="AE29" s="16"/>
      <c r="AF29" s="16"/>
      <c r="AG29" s="16"/>
      <c r="AH29" s="16"/>
      <c r="AI29" s="16"/>
    </row>
    <row r="30" spans="1:35" ht="27" customHeight="1" x14ac:dyDescent="0.2">
      <c r="A30" s="61"/>
      <c r="B30" s="43">
        <v>21</v>
      </c>
      <c r="C30" s="26" t="s">
        <v>98</v>
      </c>
      <c r="D30" s="49" t="s">
        <v>74</v>
      </c>
      <c r="E30" s="59"/>
      <c r="F30" s="26" t="s">
        <v>75</v>
      </c>
      <c r="G30" s="26" t="s">
        <v>33</v>
      </c>
      <c r="H30" s="59" t="s">
        <v>101</v>
      </c>
      <c r="I30" s="59" t="s">
        <v>58</v>
      </c>
      <c r="J30" s="59" t="s">
        <v>59</v>
      </c>
      <c r="K30" s="44">
        <f t="shared" si="0"/>
        <v>1</v>
      </c>
      <c r="L30" s="51">
        <v>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45">
        <v>181270.84</v>
      </c>
      <c r="Z30" s="46">
        <f t="shared" si="1"/>
        <v>181270.84</v>
      </c>
      <c r="AA30" s="19"/>
      <c r="AB30" s="19"/>
      <c r="AC30" s="19"/>
      <c r="AD30" s="19"/>
      <c r="AE30" s="16"/>
      <c r="AF30" s="16"/>
      <c r="AG30" s="16"/>
      <c r="AH30" s="16"/>
      <c r="AI30" s="16"/>
    </row>
    <row r="31" spans="1:35" ht="27" customHeight="1" x14ac:dyDescent="0.2">
      <c r="A31" s="61"/>
      <c r="B31" s="43">
        <v>22</v>
      </c>
      <c r="C31" s="26" t="s">
        <v>82</v>
      </c>
      <c r="D31" s="49" t="s">
        <v>107</v>
      </c>
      <c r="E31" s="59"/>
      <c r="F31" s="26" t="s">
        <v>41</v>
      </c>
      <c r="G31" s="26" t="s">
        <v>33</v>
      </c>
      <c r="H31" s="59" t="s">
        <v>39</v>
      </c>
      <c r="I31" s="59" t="s">
        <v>39</v>
      </c>
      <c r="J31" s="59" t="s">
        <v>76</v>
      </c>
      <c r="K31" s="44">
        <f t="shared" si="0"/>
        <v>4</v>
      </c>
      <c r="L31" s="51"/>
      <c r="M31" s="51">
        <v>4</v>
      </c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45">
        <v>149244.79999999999</v>
      </c>
      <c r="Z31" s="46">
        <f t="shared" si="1"/>
        <v>596979.19999999995</v>
      </c>
      <c r="AA31" s="19"/>
      <c r="AB31" s="19"/>
      <c r="AC31" s="19"/>
      <c r="AD31" s="19"/>
      <c r="AE31" s="16"/>
      <c r="AF31" s="16"/>
      <c r="AG31" s="16"/>
      <c r="AH31" s="16"/>
      <c r="AI31" s="16"/>
    </row>
    <row r="32" spans="1:35" ht="27" customHeight="1" x14ac:dyDescent="0.2">
      <c r="A32" s="61"/>
      <c r="B32" s="43">
        <v>23</v>
      </c>
      <c r="C32" s="26" t="s">
        <v>99</v>
      </c>
      <c r="D32" s="49" t="s">
        <v>102</v>
      </c>
      <c r="E32" s="59"/>
      <c r="F32" s="26" t="s">
        <v>49</v>
      </c>
      <c r="G32" s="26" t="s">
        <v>33</v>
      </c>
      <c r="H32" s="59" t="s">
        <v>39</v>
      </c>
      <c r="I32" s="59" t="s">
        <v>39</v>
      </c>
      <c r="J32" s="59" t="s">
        <v>76</v>
      </c>
      <c r="K32" s="44">
        <f t="shared" si="0"/>
        <v>2</v>
      </c>
      <c r="L32" s="51"/>
      <c r="M32" s="51">
        <v>2</v>
      </c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45">
        <v>101770.28</v>
      </c>
      <c r="Z32" s="46">
        <f t="shared" si="1"/>
        <v>203540.56</v>
      </c>
      <c r="AA32" s="19"/>
      <c r="AB32" s="19"/>
      <c r="AC32" s="19"/>
      <c r="AD32" s="19"/>
      <c r="AE32" s="16"/>
      <c r="AF32" s="16"/>
      <c r="AG32" s="16"/>
      <c r="AH32" s="16"/>
      <c r="AI32" s="16"/>
    </row>
    <row r="33" spans="1:35" ht="27" customHeight="1" x14ac:dyDescent="0.2">
      <c r="A33" s="61"/>
      <c r="B33" s="43">
        <v>24</v>
      </c>
      <c r="C33" s="26" t="s">
        <v>100</v>
      </c>
      <c r="D33" s="49" t="s">
        <v>103</v>
      </c>
      <c r="E33" s="59"/>
      <c r="F33" s="26" t="s">
        <v>50</v>
      </c>
      <c r="G33" s="26" t="s">
        <v>33</v>
      </c>
      <c r="H33" s="59" t="s">
        <v>39</v>
      </c>
      <c r="I33" s="59" t="s">
        <v>39</v>
      </c>
      <c r="J33" s="59" t="s">
        <v>76</v>
      </c>
      <c r="K33" s="44">
        <f t="shared" si="0"/>
        <v>2</v>
      </c>
      <c r="L33" s="51"/>
      <c r="M33" s="51">
        <v>2</v>
      </c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45">
        <v>87685.21</v>
      </c>
      <c r="Z33" s="46">
        <f t="shared" si="1"/>
        <v>175370.42</v>
      </c>
      <c r="AA33" s="19"/>
      <c r="AB33" s="19"/>
      <c r="AC33" s="19"/>
      <c r="AD33" s="19"/>
      <c r="AE33" s="16"/>
      <c r="AF33" s="16"/>
      <c r="AG33" s="16"/>
      <c r="AH33" s="16"/>
      <c r="AI33" s="16"/>
    </row>
    <row r="34" spans="1:35" x14ac:dyDescent="0.2">
      <c r="Z34" s="47">
        <f>SUM(Z10:Z33)</f>
        <v>12230549.359999999</v>
      </c>
    </row>
    <row r="35" spans="1:35" ht="45" customHeight="1" x14ac:dyDescent="0.2">
      <c r="B35" s="68" t="s">
        <v>29</v>
      </c>
      <c r="C35" s="69"/>
      <c r="D35" s="70"/>
      <c r="E35" s="48"/>
      <c r="F35" s="65" t="s">
        <v>77</v>
      </c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7"/>
    </row>
    <row r="37" spans="1:35" ht="15" x14ac:dyDescent="0.2">
      <c r="B37"/>
      <c r="C37" s="64"/>
      <c r="D37" s="64"/>
      <c r="E37" s="50"/>
      <c r="F37" s="10" t="s">
        <v>14</v>
      </c>
      <c r="G37" s="11"/>
      <c r="H37" s="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35" ht="15" x14ac:dyDescent="0.25">
      <c r="B38"/>
      <c r="C38" s="6"/>
      <c r="D38" s="7"/>
      <c r="E38" s="7"/>
      <c r="F38" s="7"/>
      <c r="G38" s="10"/>
      <c r="H38" s="12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35" ht="15" x14ac:dyDescent="0.2">
      <c r="B39"/>
      <c r="C39" s="64"/>
      <c r="D39" s="64"/>
      <c r="E39" s="50"/>
      <c r="F39" s="10" t="s">
        <v>15</v>
      </c>
      <c r="G39" s="10"/>
      <c r="H39" s="12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35" ht="15" x14ac:dyDescent="0.25">
      <c r="B40"/>
      <c r="C40" s="6"/>
      <c r="D40" s="7"/>
      <c r="E40" s="7"/>
      <c r="F40" s="9"/>
      <c r="G40" s="9"/>
      <c r="H40" s="9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35" ht="30" x14ac:dyDescent="0.2">
      <c r="B41"/>
      <c r="C41" s="64"/>
      <c r="D41" s="64"/>
      <c r="E41" s="50"/>
      <c r="F41" s="13" t="s">
        <v>16</v>
      </c>
      <c r="G41" s="9"/>
      <c r="H41" s="9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35" ht="15" x14ac:dyDescent="0.2">
      <c r="B42"/>
      <c r="C42" s="14"/>
      <c r="D42" s="8"/>
      <c r="E42" s="8"/>
      <c r="F42" s="9"/>
      <c r="G42" s="9"/>
      <c r="H42" s="9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35" ht="15" x14ac:dyDescent="0.2">
      <c r="B43"/>
      <c r="C43" s="14"/>
      <c r="D43" s="8"/>
      <c r="E43" s="8"/>
      <c r="F43" s="9"/>
      <c r="G43" s="9"/>
      <c r="H43" s="9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35" ht="15" x14ac:dyDescent="0.2">
      <c r="B44"/>
      <c r="C44" s="15"/>
      <c r="D44" s="9"/>
      <c r="E44" s="9"/>
      <c r="F44" s="9"/>
      <c r="G44" s="9"/>
      <c r="H44" s="9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35" ht="15" x14ac:dyDescent="0.25">
      <c r="B45"/>
      <c r="C45" s="6"/>
      <c r="D45" s="9" t="s">
        <v>25</v>
      </c>
      <c r="E45" s="9"/>
      <c r="F45" s="7"/>
      <c r="G45" s="7"/>
      <c r="H45" s="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</sheetData>
  <protectedRanges>
    <protectedRange sqref="B10:G33" name="Диапазон3_1"/>
  </protectedRanges>
  <autoFilter ref="A9:AI35"/>
  <mergeCells count="8">
    <mergeCell ref="A10:A33"/>
    <mergeCell ref="AA7:AI7"/>
    <mergeCell ref="L7:X7"/>
    <mergeCell ref="C41:D41"/>
    <mergeCell ref="F35:Z35"/>
    <mergeCell ref="B35:D35"/>
    <mergeCell ref="C37:D37"/>
    <mergeCell ref="C39:D3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2024-02-12T10:22:19Z</dcterms:modified>
</cp:coreProperties>
</file>